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6120" activeTab="1"/>
  </bookViews>
  <sheets>
    <sheet name="操作前" sheetId="1" r:id="rId1"/>
    <sheet name="完成品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<sst xmlns="http://schemas.openxmlformats.org/spreadsheetml/2006/main" count="54" uniqueCount="54">
  <si>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＜選手の調整状況＞</t>
  </si>
  <si>
    <t>現在の体重</t>
  </si>
  <si>
    <t>階級コード</t>
  </si>
  <si>
    <t>出場階級</t>
  </si>
  <si>
    <t>体重のリミット</t>
  </si>
  <si>
    <t>減量（ｋｇ）</t>
  </si>
  <si>
    <t>＜ボクシングの階級と体重＞</t>
  </si>
  <si>
    <t>コード</t>
  </si>
  <si>
    <t>体重（以下）</t>
  </si>
  <si>
    <t>階級</t>
  </si>
  <si>
    <t>ストロー</t>
  </si>
  <si>
    <t>ジュニアフライ</t>
  </si>
  <si>
    <t>フライ</t>
  </si>
  <si>
    <t>ジュニアバンタム</t>
  </si>
  <si>
    <t>バンタム</t>
  </si>
  <si>
    <t>ジュニアフェザー</t>
  </si>
  <si>
    <t>フェザー</t>
  </si>
  <si>
    <t>ジュニアライト</t>
  </si>
  <si>
    <t>ライト</t>
  </si>
  <si>
    <t>ジュニアウェルター</t>
  </si>
  <si>
    <t>ウェルター</t>
  </si>
  <si>
    <t>ジュニアミドル</t>
  </si>
  <si>
    <t>ミドル</t>
  </si>
  <si>
    <t>スーパーミドル</t>
  </si>
  <si>
    <t>ライトヘビー</t>
  </si>
  <si>
    <t>ヘビー</t>
  </si>
  <si>
    <t>クルーザー</t>
  </si>
  <si>
    <t>＜選手の調整状況＞</t>
  </si>
  <si>
    <t>＜ボクシングの階級と体重＞</t>
  </si>
  <si>
    <t>現在の体重</t>
  </si>
  <si>
    <t>コード</t>
  </si>
  <si>
    <t>体重（以下）</t>
  </si>
  <si>
    <t>階級</t>
  </si>
  <si>
    <t>階級コード</t>
  </si>
  <si>
    <t>ストロー</t>
  </si>
  <si>
    <t>出場階級</t>
  </si>
  <si>
    <t>ジュニアフライ</t>
  </si>
  <si>
    <t>体重のリミット</t>
  </si>
  <si>
    <t>フライ</t>
  </si>
  <si>
    <t>減量（ｋｇ）</t>
  </si>
  <si>
    <t>ジュニアバンタム</t>
  </si>
  <si>
    <t>バンタム</t>
  </si>
  <si>
    <t>ジュニアフェザー</t>
  </si>
  <si>
    <t>フェザー</t>
  </si>
  <si>
    <t>ジュニアライト</t>
  </si>
  <si>
    <t>ライト</t>
  </si>
  <si>
    <t>ジュニアウェルター</t>
  </si>
  <si>
    <t>ウェルター</t>
  </si>
  <si>
    <t>ジュニアミドル</t>
  </si>
  <si>
    <t>ミドル</t>
  </si>
  <si>
    <t>スーパーミドル</t>
  </si>
  <si>
    <t>ライトヘビー</t>
  </si>
  <si>
    <t>クルーザー</t>
  </si>
  <si>
    <t>ヘビー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</si>
</sst>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00"/>
    <numFmt numFmtId="180" formatCode="0.00000"/>
    <numFmt numFmtId="181" formatCode="0.000000"/>
    <numFmt numFmtId="182" formatCode="0.0000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19" sqref="E19"/>
    </sheetView>
  </sheetViews>
  <sheetFormatPr defaultColWidth="9.00390625" defaultRowHeight="13.5"/>
  <cols>
    <col min="5" max="5" width="10.25390625" style="0" customWidth="1"/>
  </cols>
  <sheetData>
    <row r="1" spans="1:4" ht="13.5">
      <c r="A1" t="s">
        <v>0</v>
      </c>
      <c r="D1" t="s">
        <v>6</v>
      </c>
    </row>
    <row r="2" spans="1:6" ht="13.5">
      <c r="A2" t="s">
        <v>1</v>
      </c>
      <c r="D2" t="s">
        <v>7</v>
      </c>
      <c r="E2" t="s">
        <v>8</v>
      </c>
      <c r="F2" t="s">
        <v>9</v>
      </c>
    </row>
    <row r="3" spans="1:6" ht="13.5">
      <c r="A3" t="s">
        <v>2</v>
      </c>
      <c r="D3">
        <v>1</v>
      </c>
      <c r="E3">
        <v>47.6</v>
      </c>
      <c r="F3" t="s">
        <v>10</v>
      </c>
    </row>
    <row r="4" spans="1:6" ht="13.5">
      <c r="A4" t="s">
        <v>3</v>
      </c>
      <c r="D4">
        <v>2</v>
      </c>
      <c r="E4">
        <v>48.9</v>
      </c>
      <c r="F4" t="s">
        <v>11</v>
      </c>
    </row>
    <row r="5" spans="1:6" ht="13.5">
      <c r="A5" t="s">
        <v>4</v>
      </c>
      <c r="D5">
        <v>3</v>
      </c>
      <c r="E5">
        <v>50.8</v>
      </c>
      <c r="F5" t="s">
        <v>12</v>
      </c>
    </row>
    <row r="6" spans="1:6" ht="13.5">
      <c r="A6" t="s">
        <v>5</v>
      </c>
      <c r="D6">
        <v>4</v>
      </c>
      <c r="E6">
        <v>52.1</v>
      </c>
      <c r="F6" t="s">
        <v>13</v>
      </c>
    </row>
    <row r="7" spans="4:6" ht="13.5">
      <c r="D7">
        <v>5</v>
      </c>
      <c r="E7">
        <v>53.5</v>
      </c>
      <c r="F7" t="s">
        <v>14</v>
      </c>
    </row>
    <row r="8" spans="4:6" ht="13.5">
      <c r="D8">
        <v>6</v>
      </c>
      <c r="E8">
        <v>55.3</v>
      </c>
      <c r="F8" t="s">
        <v>15</v>
      </c>
    </row>
    <row r="9" spans="4:6" ht="13.5">
      <c r="D9">
        <v>7</v>
      </c>
      <c r="E9">
        <v>57.1</v>
      </c>
      <c r="F9" t="s">
        <v>16</v>
      </c>
    </row>
    <row r="10" spans="4:6" ht="13.5">
      <c r="D10">
        <v>8</v>
      </c>
      <c r="E10">
        <v>58.9</v>
      </c>
      <c r="F10" t="s">
        <v>17</v>
      </c>
    </row>
    <row r="11" spans="4:6" ht="13.5">
      <c r="D11">
        <v>9</v>
      </c>
      <c r="E11">
        <v>61.2</v>
      </c>
      <c r="F11" t="s">
        <v>18</v>
      </c>
    </row>
    <row r="12" spans="4:6" ht="13.5">
      <c r="D12">
        <v>10</v>
      </c>
      <c r="E12">
        <v>63.5</v>
      </c>
      <c r="F12" t="s">
        <v>19</v>
      </c>
    </row>
    <row r="13" spans="4:6" ht="13.5">
      <c r="D13">
        <v>11</v>
      </c>
      <c r="E13">
        <v>66.6</v>
      </c>
      <c r="F13" t="s">
        <v>20</v>
      </c>
    </row>
    <row r="14" spans="4:6" ht="13.5">
      <c r="D14">
        <v>12</v>
      </c>
      <c r="E14">
        <v>69.8</v>
      </c>
      <c r="F14" t="s">
        <v>21</v>
      </c>
    </row>
    <row r="15" spans="4:6" ht="13.5">
      <c r="D15">
        <v>13</v>
      </c>
      <c r="E15">
        <v>72.5</v>
      </c>
      <c r="F15" t="s">
        <v>22</v>
      </c>
    </row>
    <row r="16" spans="4:6" ht="13.5">
      <c r="D16">
        <v>14</v>
      </c>
      <c r="E16">
        <v>76.2</v>
      </c>
      <c r="F16" t="s">
        <v>23</v>
      </c>
    </row>
    <row r="17" spans="4:6" ht="13.5">
      <c r="D17">
        <v>15</v>
      </c>
      <c r="E17">
        <v>79.3</v>
      </c>
      <c r="F17" t="s">
        <v>24</v>
      </c>
    </row>
    <row r="18" spans="4:6" ht="13.5">
      <c r="D18">
        <v>16</v>
      </c>
      <c r="E18">
        <v>86.1</v>
      </c>
      <c r="F18" t="s">
        <v>26</v>
      </c>
    </row>
    <row r="19" spans="4:6" ht="13.5">
      <c r="D19">
        <v>17</v>
      </c>
      <c r="E19" s="1">
        <v>300</v>
      </c>
      <c r="F19" t="s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14" sqref="B14"/>
    </sheetView>
  </sheetViews>
  <sheetFormatPr defaultColWidth="9.00390625" defaultRowHeight="13.5"/>
  <cols>
    <col min="1" max="1" width="12.625" style="0" customWidth="1"/>
    <col min="2" max="2" width="15.625" style="0" customWidth="1"/>
    <col min="3" max="3" width="2.50390625" style="0" customWidth="1"/>
    <col min="6" max="6" width="15.625" style="0" customWidth="1"/>
  </cols>
  <sheetData>
    <row r="1" spans="1:4" ht="13.5">
      <c r="A1" t="s">
        <v>27</v>
      </c>
      <c r="D1" t="s">
        <v>28</v>
      </c>
    </row>
    <row r="2" spans="1:6" ht="13.5">
      <c r="A2" s="2" t="s">
        <v>29</v>
      </c>
      <c r="B2" s="2">
        <v>52.8</v>
      </c>
      <c r="D2" s="2" t="s">
        <v>30</v>
      </c>
      <c r="E2" s="2" t="s">
        <v>31</v>
      </c>
      <c r="F2" s="2" t="s">
        <v>32</v>
      </c>
    </row>
    <row r="3" spans="1:6" ht="13.5">
      <c r="A3" s="2" t="s">
        <v>33</v>
      </c>
      <c r="B3" s="2">
        <v>4</v>
      </c>
      <c r="D3" s="2">
        <v>1</v>
      </c>
      <c r="E3" s="4">
        <v>47.6</v>
      </c>
      <c r="F3" s="2" t="s">
        <v>34</v>
      </c>
    </row>
    <row r="4" spans="1:6" ht="13.5">
      <c r="A4" s="2" t="s">
        <v>35</v>
      </c>
      <c r="B4" s="2" t="str">
        <f>VLOOKUP($B$3,$D$3:$F$19,3,0)</f>
        <v>ジュニアバンタム</v>
      </c>
      <c r="D4" s="2">
        <v>2</v>
      </c>
      <c r="E4" s="4">
        <v>48.9</v>
      </c>
      <c r="F4" s="2" t="s">
        <v>36</v>
      </c>
    </row>
    <row r="5" spans="1:6" ht="13.5">
      <c r="A5" s="2" t="s">
        <v>37</v>
      </c>
      <c r="B5" s="2">
        <f>VLOOKUP($B$3,$D$3:$F$19,2,0)</f>
        <v>52.1</v>
      </c>
      <c r="D5" s="2">
        <v>3</v>
      </c>
      <c r="E5" s="4">
        <v>50.8</v>
      </c>
      <c r="F5" s="2" t="s">
        <v>38</v>
      </c>
    </row>
    <row r="6" spans="1:6" ht="13.5">
      <c r="A6" s="2" t="s">
        <v>39</v>
      </c>
      <c r="B6" s="2">
        <f>IF(B2&gt;B5,B2-B5,"減量の必要なし")</f>
        <v>0.6999999999999957</v>
      </c>
      <c r="D6" s="2">
        <v>4</v>
      </c>
      <c r="E6" s="4">
        <v>52.1</v>
      </c>
      <c r="F6" s="2" t="s">
        <v>40</v>
      </c>
    </row>
    <row r="7" spans="4:6" ht="13.5">
      <c r="D7" s="2">
        <v>5</v>
      </c>
      <c r="E7" s="4">
        <v>53.5</v>
      </c>
      <c r="F7" s="2" t="s">
        <v>41</v>
      </c>
    </row>
    <row r="8" spans="4:6" ht="13.5">
      <c r="D8" s="2">
        <v>6</v>
      </c>
      <c r="E8" s="4">
        <v>55.3</v>
      </c>
      <c r="F8" s="2" t="s">
        <v>42</v>
      </c>
    </row>
    <row r="9" spans="4:6" ht="13.5">
      <c r="D9" s="2">
        <v>7</v>
      </c>
      <c r="E9" s="4">
        <v>57.1</v>
      </c>
      <c r="F9" s="2" t="s">
        <v>43</v>
      </c>
    </row>
    <row r="10" spans="4:6" ht="13.5">
      <c r="D10" s="2">
        <v>8</v>
      </c>
      <c r="E10" s="4">
        <v>58.9</v>
      </c>
      <c r="F10" s="2" t="s">
        <v>44</v>
      </c>
    </row>
    <row r="11" spans="4:6" ht="13.5">
      <c r="D11" s="2">
        <v>9</v>
      </c>
      <c r="E11" s="4">
        <v>61.2</v>
      </c>
      <c r="F11" s="2" t="s">
        <v>45</v>
      </c>
    </row>
    <row r="12" spans="4:6" ht="13.5">
      <c r="D12" s="2">
        <v>10</v>
      </c>
      <c r="E12" s="4">
        <v>63.5</v>
      </c>
      <c r="F12" s="2" t="s">
        <v>46</v>
      </c>
    </row>
    <row r="13" spans="4:6" ht="13.5">
      <c r="D13" s="2">
        <v>11</v>
      </c>
      <c r="E13" s="4">
        <v>66.6</v>
      </c>
      <c r="F13" s="2" t="s">
        <v>47</v>
      </c>
    </row>
    <row r="14" spans="4:6" ht="13.5">
      <c r="D14" s="2">
        <v>12</v>
      </c>
      <c r="E14" s="4">
        <v>69.8</v>
      </c>
      <c r="F14" s="2" t="s">
        <v>48</v>
      </c>
    </row>
    <row r="15" spans="4:6" ht="13.5">
      <c r="D15" s="2">
        <v>13</v>
      </c>
      <c r="E15" s="4">
        <v>72.5</v>
      </c>
      <c r="F15" s="2" t="s">
        <v>49</v>
      </c>
    </row>
    <row r="16" spans="4:6" ht="13.5">
      <c r="D16" s="2">
        <v>14</v>
      </c>
      <c r="E16" s="4">
        <v>76.2</v>
      </c>
      <c r="F16" s="2" t="s">
        <v>50</v>
      </c>
    </row>
    <row r="17" spans="4:6" ht="13.5">
      <c r="D17" s="2">
        <v>15</v>
      </c>
      <c r="E17" s="4">
        <v>79.3</v>
      </c>
      <c r="F17" s="2" t="s">
        <v>51</v>
      </c>
    </row>
    <row r="18" spans="4:6" ht="13.5">
      <c r="D18" s="2">
        <v>16</v>
      </c>
      <c r="E18" s="4">
        <v>86.1</v>
      </c>
      <c r="F18" s="2" t="s">
        <v>52</v>
      </c>
    </row>
    <row r="19" spans="4:6" ht="13.5">
      <c r="D19" s="2">
        <v>17</v>
      </c>
      <c r="E19" s="3">
        <v>300</v>
      </c>
      <c r="F19" s="2" t="s">
        <v>53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桜美林大学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出光直樹</dc:creator>
  <cp:keywords/>
  <dc:description/>
  <cp:lastModifiedBy>出光直樹</cp:lastModifiedBy>
  <dcterms:created xsi:type="dcterms:W3CDTF">2000-12-08T06:52:05Z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